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<sst xmlns="http://schemas.openxmlformats.org/spreadsheetml/2006/main" count="193" uniqueCount="175">
  <si>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</si>
  <si>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</si>
  <si>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</si>
  <si>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</si>
  <si>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</si>
  <si>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</si>
  <si>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</si>
  <si>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</si>
  <si>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</si>
  <si>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</si>
  <si>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</si>
  <si>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</si>
  <si>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</si>
  <si>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</si>
  <si>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</si>
  <si>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</si>
  <si>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</si>
  <si>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</si>
  <si>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</si>
  <si>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</si>
  <si>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</si>
  <si>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</si>
  <si>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</si>
  <si>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</si>
  <si>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</si>
  <si>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</si>
  <si>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</si>
  <si>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</si>
  <si>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</si>
  <si>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</si>
  <si>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</si>
  <si>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</si>
  <si>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</si>
  <si>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</si>
  <si>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</si>
  <si>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</si>
  <si>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</si>
  <si>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</si>
  <si>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</si>
  <si>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</si>
  <si>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</si>
  <si>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</si>
  <si>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</si>
  <si>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</si>
  <si>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</si>
  <si>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</si>
  <si>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</si>
  <si>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</si>
  <si>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</si>
  <si>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</si>
  <si>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</si>
  <si>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</si>
  <si>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</si>
  <si>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</si>
  <si>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</si>
  <si>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</si>
  <si>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</si>
  <si>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</si>
  <si>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</si>
  <si>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</si>
  <si>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</si>
  <si>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</si>
  <si>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</si>
  <si>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</si>
  <si>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</si>
  <si>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</si>
  <si>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</si>
  <si>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</si>
  <si>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</si>
  <si>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</si>
  <si>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</si>
  <si>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</si>
  <si>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</si>
  <si>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</si>
  <si>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</si>
  <si>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</si>
  <si>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</si>
  <si>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</si>
  <si>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</si>
  <si>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</si>
  <si>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</si>
  <si>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</si>
  <si>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</si>
  <si>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</si>
  <si>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</si>
  <si>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</si>
  <si>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</si>
  <si>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</si>
  <si>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</si>
  <si>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</si>
  <si>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</si>
  <si>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</si>
  <si>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</si>
  <si>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</si>
  <si>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</si>
  <si>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</si>
  <si>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</si>
  <si>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</si>
  <si>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</si>
  <si>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</si>
  <si>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</si>
  <si>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</si>
  <si>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</si>
  <si>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</si>
  <si>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</si>
  <si>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</si>
  <si>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</si>
  <si>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</si>
  <si>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</si>
  <si>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</si>
  <si>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</si>
  <si>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</si>
  <si>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</si>
  <si>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</si>
  <si>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</si>
  <si>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</si>
  <si>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</si>
  <si>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</si>
  <si>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</si>
  <si>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</si>
  <si>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</si>
  <si>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</si>
  <si>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</si>
  <si>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</si>
  <si>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</si>
  <si>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</si>
  <si>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</si>
  <si>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</si>
  <si>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</si>
  <si>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</si>
  <si>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</si>
  <si>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</si>
  <si>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</si>
  <si>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</si>
  <si>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</si>
  <si>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</si>
  <si>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</si>
  <si>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</si>
  <si>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</si>
  <si>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</si>
  <si>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</si>
  <si>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</si>
  <si>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</si>
  <si>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</si>
  <si>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</si>
  <si>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</si>
  <si>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</si>
  <si>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</si>
  <si>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</si>
  <si>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</si>
  <si>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</si>
  <si>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</si>
  <si>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</si>
  <si>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</si>
  <si>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</si>
  <si>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</si>
  <si>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</si>
  <si>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</si>
  <si>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</si>
  <si>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</si>
  <si>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</si>
  <si>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</si>
  <si>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</si>
  <si>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</si>
  <si>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</si>
  <si>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</si>
  <si>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</si>
  <si>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</si>
  <si>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</si>
  <si>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</si>
  <si>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</si>
  <si>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2013</t>
  </si>
  <si>
    <t>А.А. Шевчук-Любишевский</t>
  </si>
  <si>
    <t>31</t>
  </si>
  <si>
    <t xml:space="preserve">Августа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</si>
</sst>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6">
      <selection activeCell="EU92" sqref="EU92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77" t="s">
        <v>173</v>
      </c>
      <c r="AN19" s="77"/>
      <c r="AO19" s="77"/>
      <c r="AP19" s="77"/>
      <c r="AQ19" s="77"/>
      <c r="AR19" s="76" t="s">
        <v>3</v>
      </c>
      <c r="AS19" s="76"/>
      <c r="AT19" s="77" t="s">
        <v>174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77" t="s">
        <v>171</v>
      </c>
      <c r="BL19" s="77"/>
      <c r="BM19" s="77"/>
      <c r="BN19" s="77"/>
      <c r="BO19" s="77"/>
      <c r="BP19" s="77"/>
      <c r="BQ19" s="77"/>
      <c r="BR19" s="7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79" t="s">
        <v>167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Z20" s="2"/>
      <c r="DA20" s="2"/>
    </row>
    <row r="21" spans="8:105" s="3" customFormat="1" ht="24" customHeight="1">
      <c r="H21" s="58" t="s">
        <v>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59" t="s">
        <v>13</v>
      </c>
      <c r="BB23" s="41"/>
      <c r="BC23" s="41"/>
      <c r="BD23" s="41"/>
      <c r="BE23" s="41"/>
      <c r="BF23" s="41"/>
      <c r="BG23" s="41"/>
      <c r="BH23" s="41"/>
      <c r="BI23" s="42"/>
      <c r="BJ23" s="59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59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78" t="s">
        <v>135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22"/>
      <c r="BA31" s="80" t="s">
        <v>22</v>
      </c>
      <c r="BB31" s="81"/>
      <c r="BC31" s="81"/>
      <c r="BD31" s="81"/>
      <c r="BE31" s="81"/>
      <c r="BF31" s="81"/>
      <c r="BG31" s="81"/>
      <c r="BH31" s="81"/>
      <c r="BI31" s="82"/>
      <c r="BJ31" s="63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3"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1" t="s">
        <v>23</v>
      </c>
      <c r="BB33" s="72"/>
      <c r="BC33" s="72"/>
      <c r="BD33" s="72"/>
      <c r="BE33" s="72"/>
      <c r="BF33" s="72"/>
      <c r="BG33" s="72"/>
      <c r="BH33" s="72"/>
      <c r="BI33" s="73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5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1" t="s">
        <v>27</v>
      </c>
      <c r="BB34" s="72"/>
      <c r="BC34" s="72"/>
      <c r="BD34" s="72"/>
      <c r="BE34" s="72"/>
      <c r="BF34" s="72"/>
      <c r="BG34" s="72"/>
      <c r="BH34" s="72"/>
      <c r="BI34" s="73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2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2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0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51837</v>
      </c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51837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2">
        <f>BJ37+BJ38</f>
        <v>51837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2">
        <f>CM37+CM38</f>
        <v>51837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0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0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0">
        <v>75656000</v>
      </c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0">
        <f>BJ42</f>
        <v>75656000</v>
      </c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1" t="s">
        <v>144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75656000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2">
        <f>CM41+CM42</f>
        <v>75656000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0">
        <v>28200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0">
        <f>BJ64</f>
        <v>28200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0">
        <v>14400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0">
        <f>BJ72</f>
        <v>14400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0">
        <v>3003543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0">
        <f>BJ78</f>
        <v>3003543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29">
        <f>BJ64+BJ72+BJ78</f>
        <v>3046143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3046143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0">
        <v>373561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373561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3"/>
      <c r="CM83" s="29">
        <f>CM31+CM35+CM39+CM55+CM80+CM82</f>
        <v>79127541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79127541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54064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54064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241554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241554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90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>
        <v>478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>
        <f>BJ93</f>
        <v>478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296096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78831445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172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2013-08-27T13:26:37Z</cp:lastPrinted>
  <dcterms:created xsi:type="dcterms:W3CDTF">2008-12-24T14:26:47Z</dcterms:created>
  <dcterms:modified xsi:type="dcterms:W3CDTF">2013-09-24T12:02:19Z</dcterms:modified>
  <cp:category/>
  <cp:version/>
  <cp:contentType/>
  <cp:contentStatus/>
</cp:coreProperties>
</file>